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<sst xmlns="http://schemas.openxmlformats.org/spreadsheetml/2006/main" count="86" uniqueCount="86">
  <si>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</si>
  <si>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FAY020</t>
  </si>
  <si>
    <t xml:space="preserve">m²</t>
  </si>
  <si>
    <t xml:space="preserve">Revestimiento exterior de fachada ventilada, de placas de yeso laminado. Sistema Placotherm V "PLACO".</t>
  </si>
  <si>
    <r>
      <rPr>
        <sz val="8.25"/>
        <color rgb="FF000000"/>
        <rFont val="Arial"/>
        <family val="2"/>
      </rPr>
      <t xml:space="preserve">Revestimiento exterior de fachada ventilada, de placas de yeso laminado GM-FH1 / UNE-EN 15283-2 - 1200 / 2800 / 12,5 / con los bordes longitudinales afinados, Glasroc X 13 "PLACO", colocación con tornillos, mediante el sistema Placotherm V Glasroc X "PLACO" con DAU nº 17/105 A, sobre subestructura soporte de aluminio extruido de montantes verticales de perfiles en T y en L, de 1,8 mm de espesor con una modulación de 600 mm; impermeabilización con lámina altamente transpirable impermeable al agua de lluvia, Placotherm Estándar, capa base de mortero polimérico de altas prestaciones reforzado con fibras, Placotherm Base, color blanco, compuesto de cemento blanco, cargas minerales, resinas hidrófugas redispersables, fibras y aditivos especiales armado con malla de refuerzo CMALL 160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ménsulas de sustentación y de retención para la fijación de la subestructura soporte, tornillería para la fijación de las placas, fijaciones para el anclaje de los perfiles, mortero Placotherm Base y cinta CMALL 160 "PLACO", para el tratamiento de juntas, perfil de PVC con malla de fibra de vidrio antiálcalis, Perfil Goteo "PLACO", para remate de dinteles, y cinta adhesiva de doble cara para la fijación de la lámina altamente transpirable.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</si>
  <si>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</si>
  <si>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</si>
  <si>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</si>
  <si>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</si>
  <si>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</si>
  <si>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</si>
  <si>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</si>
  <si>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mt12ple300a</t>
  </si>
  <si>
    <t xml:space="preserve">Ud</t>
  </si>
  <si>
    <t xml:space="preserve">Ménsula de sustentación de aluminio extruido de aleación 6063 y tratamiento térmico T66, con aislamiento de polipropileno de 5 mm de espesor, para rotura de puente térmico, "PLACO", de 65 mm de longitud.</t>
  </si>
  <si>
    <t xml:space="preserve">mt12ple310a</t>
  </si>
  <si>
    <t xml:space="preserve">Ud</t>
  </si>
  <si>
    <t xml:space="preserve">Ménsula de retención de aluminio extruido de aleación 6063 y tratamiento térmico T66, con aislamiento de polipropileno de 5 mm de espesor, para rotura de puente térmico, "PLACO", de 65 mm de longitud.</t>
  </si>
  <si>
    <t xml:space="preserve">mt12plt100</t>
  </si>
  <si>
    <t xml:space="preserve">Ud</t>
  </si>
  <si>
    <t xml:space="preserve">Taco de nylon con tornillo de acero galvanizado con cabeza hexagonal, "PLACO", de 10 mm de diámetro y 80 mm de longitud, para fijación de ménsulas.</t>
  </si>
  <si>
    <t xml:space="preserve">mt12plp300</t>
  </si>
  <si>
    <t xml:space="preserve">m</t>
  </si>
  <si>
    <t xml:space="preserve">Perfil en T de aluminio extruido de aleación 6063 y tratamiento térmico T-66, "PLACO", de 1,8 mm de espesor, suministrado en barras de 6 m de longitud.</t>
  </si>
  <si>
    <t xml:space="preserve">mt12plp310</t>
  </si>
  <si>
    <t xml:space="preserve">m</t>
  </si>
  <si>
    <t xml:space="preserve">Perfil en L de aluminio extruido de aleación 6063 y tratamiento térmico T-66, "PLACO", de 1,8 mm de espesor, suministrado en barras de 6 m de longitud.</t>
  </si>
  <si>
    <t xml:space="preserve">mt12plt060</t>
  </si>
  <si>
    <t xml:space="preserve">Ud</t>
  </si>
  <si>
    <t xml:space="preserve">Tornillo autotaladrante de acero inoxidable "PLACO", con cabeza hexagonal, de 19 mm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</si>
  <si>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</si>
  <si>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</si>
  <si>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según UNE-EN 1931, estanqueidad al agua clase W1 según UNE-EN 1928, permeabilidad al aire 2 m³/h·m² a 50 Pa, (Euroclase E de reacción al fuego, según UNE-EN 13501-1), suministrada en rollos de 1,50x50 m, según UNE-EN 13859-2.</t>
  </si>
  <si>
    <t xml:space="preserve">mt12plk010fembc</t>
  </si>
  <si>
    <t xml:space="preserve">m²</t>
  </si>
  <si>
    <t xml:space="preserve">Placa de yeso laminado GM-FH1 / UNE-EN 15283-2 - 1200 / 2800 / 12,5 / con los bordes longitudinales afinados, Glasroc X 13 "PLACO", formada por un núcleo de yeso revestido por las dos caras con fibra de vidrio con tratamiento hidrófobo.</t>
  </si>
  <si>
    <t xml:space="preserve">mt12plq020b</t>
  </si>
  <si>
    <t xml:space="preserve">Ud</t>
  </si>
  <si>
    <t xml:space="preserve">Tornillo THTPF 38 "PLACO", con cabeza de trompeta, de 38 mm de longitud, para instalación de placas de cemento sobre perfiles.</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</si>
  <si>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</si>
  <si>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</si>
  <si>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tipo GP CSIII W2, según UNE-EN 998-1.</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</si>
  <si>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</si>
  <si>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</si>
  <si>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</si>
  <si>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</si>
  <si>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</si>
  <si>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</si>
  <si>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mt28fvp050</t>
  </si>
  <si>
    <t xml:space="preserve">m</t>
  </si>
  <si>
    <t xml:space="preserve">Perfil de PVC con malla de fibra de vidrio antiálcalis, Perfil Goteo "PLACO", para remate de dinteles, suministrado en barras de 2,5 m de longitud.</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</si>
  <si>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</si>
  <si>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</si>
  <si>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 Según UNE-EN 15824.</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</si>
  <si>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</si>
  <si>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</si>
  <si>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</si>
  <si>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</si>
  <si>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</si>
  <si>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</si>
  <si>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</si>
  <si>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</si>
  <si>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</si>
  <si>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</si>
  <si>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</si>
  <si>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</si>
  <si>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</si>
  <si>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</si>
  <si>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</si>
  <si>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16,44€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</si>
  <si>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</si>
  <si>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</si>
  <si>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</si>
  <si>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</si>
  <si>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</si>
  <si>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13859-2:2010</t>
  </si>
  <si>
    <t xml:space="preserve">1/3/4</t>
  </si>
  <si>
    <t xml:space="preserve">Láminas flexibles para impermeabilización. Definiciones y características de las láminas auxiliares. Parte 2: Láminas auxiliares para muros.</t>
  </si>
  <si>
    <t xml:space="preserve">EN  15283-1:2008+A1:2009</t>
  </si>
  <si>
    <t xml:space="preserve">3/4</t>
  </si>
  <si>
    <t xml:space="preserve">Placas de yeso laminado reforzadas con fibras- Definiciones, requisitos y métodos de ensayo. Parte 1: Placas de yeso laminado reforzadas con tejido de fibra</t>
  </si>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</sst>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0.46</v>
      </c>
      <c r="H10" s="11"/>
      <c r="I10" s="12">
        <v>6.81</v>
      </c>
      <c r="J10" s="12">
        <f ca="1">ROUND(INDIRECT(ADDRESS(ROW()+(0), COLUMN()+(-3), 1))*INDIRECT(ADDRESS(ROW()+(0), COLUMN()+(-1), 1)), 2)</f>
        <v>3.13</v>
      </c>
    </row>
    <row r="11" spans="1:10" ht="34.50" thickBot="1" customHeight="1">
      <c r="A11" s="1" t="s">
        <v>15</v>
      </c>
      <c r="B11" s="1"/>
      <c r="C11" s="1"/>
      <c r="D11" s="10" t="s">
        <v>16</v>
      </c>
      <c r="E11" s="1" t="s">
        <v>17</v>
      </c>
      <c r="F11" s="1"/>
      <c r="G11" s="11">
        <v>1.39</v>
      </c>
      <c r="H11" s="11"/>
      <c r="I11" s="12">
        <v>5.25</v>
      </c>
      <c r="J11" s="12">
        <f ca="1">ROUND(INDIRECT(ADDRESS(ROW()+(0), COLUMN()+(-3), 1))*INDIRECT(ADDRESS(ROW()+(0), COLUMN()+(-1), 1)), 2)</f>
        <v>7.3</v>
      </c>
    </row>
    <row r="12" spans="1:10" ht="24.00" thickBot="1" customHeight="1">
      <c r="A12" s="1" t="s">
        <v>18</v>
      </c>
      <c r="B12" s="1"/>
      <c r="C12" s="1"/>
      <c r="D12" s="10" t="s">
        <v>19</v>
      </c>
      <c r="E12" s="1" t="s">
        <v>20</v>
      </c>
      <c r="F12" s="1"/>
      <c r="G12" s="11">
        <v>2.315</v>
      </c>
      <c r="H12" s="11"/>
      <c r="I12" s="12">
        <v>1.19</v>
      </c>
      <c r="J12" s="12">
        <f ca="1">ROUND(INDIRECT(ADDRESS(ROW()+(0), COLUMN()+(-3), 1))*INDIRECT(ADDRESS(ROW()+(0), COLUMN()+(-1), 1)), 2)</f>
        <v>2.75</v>
      </c>
    </row>
    <row r="13" spans="1:10" ht="24.00" thickBot="1" customHeight="1">
      <c r="A13" s="1" t="s">
        <v>21</v>
      </c>
      <c r="B13" s="1"/>
      <c r="C13" s="1"/>
      <c r="D13" s="10" t="s">
        <v>22</v>
      </c>
      <c r="E13" s="1" t="s">
        <v>23</v>
      </c>
      <c r="F13" s="1"/>
      <c r="G13" s="11">
        <v>0.83</v>
      </c>
      <c r="H13" s="11"/>
      <c r="I13" s="12">
        <v>9.41</v>
      </c>
      <c r="J13" s="12">
        <f ca="1">ROUND(INDIRECT(ADDRESS(ROW()+(0), COLUMN()+(-3), 1))*INDIRECT(ADDRESS(ROW()+(0), COLUMN()+(-1), 1)), 2)</f>
        <v>7.81</v>
      </c>
    </row>
    <row r="14" spans="1:10" ht="24.00" thickBot="1" customHeight="1">
      <c r="A14" s="1" t="s">
        <v>24</v>
      </c>
      <c r="B14" s="1"/>
      <c r="C14" s="1"/>
      <c r="D14" s="10" t="s">
        <v>25</v>
      </c>
      <c r="E14" s="1" t="s">
        <v>26</v>
      </c>
      <c r="F14" s="1"/>
      <c r="G14" s="11">
        <v>0.83</v>
      </c>
      <c r="H14" s="11"/>
      <c r="I14" s="12">
        <v>7.44</v>
      </c>
      <c r="J14" s="12">
        <f ca="1">ROUND(INDIRECT(ADDRESS(ROW()+(0), COLUMN()+(-3), 1))*INDIRECT(ADDRESS(ROW()+(0), COLUMN()+(-1), 1)), 2)</f>
        <v>6.18</v>
      </c>
    </row>
    <row r="15" spans="1:10" ht="24.00" thickBot="1" customHeight="1">
      <c r="A15" s="1" t="s">
        <v>27</v>
      </c>
      <c r="B15" s="1"/>
      <c r="C15" s="1"/>
      <c r="D15" s="10" t="s">
        <v>28</v>
      </c>
      <c r="E15" s="1" t="s">
        <v>29</v>
      </c>
      <c r="F15" s="1"/>
      <c r="G15" s="11">
        <v>4.63</v>
      </c>
      <c r="H15" s="11"/>
      <c r="I15" s="12">
        <v>0.51</v>
      </c>
      <c r="J15" s="12">
        <f ca="1">ROUND(INDIRECT(ADDRESS(ROW()+(0), COLUMN()+(-3), 1))*INDIRECT(ADDRESS(ROW()+(0), COLUMN()+(-1), 1)), 2)</f>
        <v>2.36</v>
      </c>
    </row>
    <row r="16" spans="1:10" ht="66.00" thickBot="1" customHeight="1">
      <c r="A16" s="1" t="s">
        <v>30</v>
      </c>
      <c r="B16" s="1"/>
      <c r="C16" s="1"/>
      <c r="D16" s="10" t="s">
        <v>31</v>
      </c>
      <c r="E16" s="1" t="s">
        <v>32</v>
      </c>
      <c r="F16" s="1"/>
      <c r="G16" s="11">
        <v>1.1</v>
      </c>
      <c r="H16" s="11"/>
      <c r="I16" s="12">
        <v>2.88</v>
      </c>
      <c r="J16" s="12">
        <f ca="1">ROUND(INDIRECT(ADDRESS(ROW()+(0), COLUMN()+(-3), 1))*INDIRECT(ADDRESS(ROW()+(0), COLUMN()+(-1), 1)), 2)</f>
        <v>3.17</v>
      </c>
    </row>
    <row r="17" spans="1:10" ht="34.50" thickBot="1" customHeight="1">
      <c r="A17" s="1" t="s">
        <v>33</v>
      </c>
      <c r="B17" s="1"/>
      <c r="C17" s="1"/>
      <c r="D17" s="10" t="s">
        <v>34</v>
      </c>
      <c r="E17" s="1" t="s">
        <v>35</v>
      </c>
      <c r="F17" s="1"/>
      <c r="G17" s="11">
        <v>1.05</v>
      </c>
      <c r="H17" s="11"/>
      <c r="I17" s="12">
        <v>23.61</v>
      </c>
      <c r="J17" s="12">
        <f ca="1">ROUND(INDIRECT(ADDRESS(ROW()+(0), COLUMN()+(-3), 1))*INDIRECT(ADDRESS(ROW()+(0), COLUMN()+(-1), 1)), 2)</f>
        <v>24.79</v>
      </c>
    </row>
    <row r="18" spans="1:10" ht="24.00" thickBot="1" customHeight="1">
      <c r="A18" s="1" t="s">
        <v>36</v>
      </c>
      <c r="B18" s="1"/>
      <c r="C18" s="1"/>
      <c r="D18" s="10" t="s">
        <v>37</v>
      </c>
      <c r="E18" s="1" t="s">
        <v>38</v>
      </c>
      <c r="F18" s="1"/>
      <c r="G18" s="11">
        <v>20</v>
      </c>
      <c r="H18" s="11"/>
      <c r="I18" s="12">
        <v>0.07</v>
      </c>
      <c r="J18" s="12">
        <f ca="1">ROUND(INDIRECT(ADDRESS(ROW()+(0), COLUMN()+(-3), 1))*INDIRECT(ADDRESS(ROW()+(0), COLUMN()+(-1), 1)), 2)</f>
        <v>1.4</v>
      </c>
    </row>
    <row r="19" spans="1:10" ht="55.50" thickBot="1" customHeight="1">
      <c r="A19" s="1" t="s">
        <v>39</v>
      </c>
      <c r="B19" s="1"/>
      <c r="C19" s="1"/>
      <c r="D19" s="10" t="s">
        <v>40</v>
      </c>
      <c r="E19" s="1" t="s">
        <v>41</v>
      </c>
      <c r="F19" s="1"/>
      <c r="G19" s="11">
        <v>4.6</v>
      </c>
      <c r="H19" s="11"/>
      <c r="I19" s="12">
        <v>0.93</v>
      </c>
      <c r="J19" s="12">
        <f ca="1">ROUND(INDIRECT(ADDRESS(ROW()+(0), COLUMN()+(-3), 1))*INDIRECT(ADDRESS(ROW()+(0), COLUMN()+(-1), 1)), 2)</f>
        <v>4.28</v>
      </c>
    </row>
    <row r="20" spans="1:10" ht="34.50" thickBot="1" customHeight="1">
      <c r="A20" s="1" t="s">
        <v>42</v>
      </c>
      <c r="B20" s="1"/>
      <c r="C20" s="1"/>
      <c r="D20" s="10" t="s">
        <v>43</v>
      </c>
      <c r="E20" s="1" t="s">
        <v>44</v>
      </c>
      <c r="F20" s="1"/>
      <c r="G20" s="11">
        <v>2.1</v>
      </c>
      <c r="H20" s="11"/>
      <c r="I20" s="12">
        <v>0.31</v>
      </c>
      <c r="J20" s="12">
        <f ca="1">ROUND(INDIRECT(ADDRESS(ROW()+(0), COLUMN()+(-3), 1))*INDIRECT(ADDRESS(ROW()+(0), COLUMN()+(-1), 1)), 2)</f>
        <v>0.65</v>
      </c>
    </row>
    <row r="21" spans="1:10" ht="34.50" thickBot="1" customHeight="1">
      <c r="A21" s="1" t="s">
        <v>45</v>
      </c>
      <c r="B21" s="1"/>
      <c r="C21" s="1"/>
      <c r="D21" s="10" t="s">
        <v>46</v>
      </c>
      <c r="E21" s="1" t="s">
        <v>47</v>
      </c>
      <c r="F21" s="1"/>
      <c r="G21" s="11">
        <v>1.1</v>
      </c>
      <c r="H21" s="11"/>
      <c r="I21" s="12">
        <v>2.79</v>
      </c>
      <c r="J21" s="12">
        <f ca="1">ROUND(INDIRECT(ADDRESS(ROW()+(0), COLUMN()+(-3), 1))*INDIRECT(ADDRESS(ROW()+(0), COLUMN()+(-1), 1)), 2)</f>
        <v>3.07</v>
      </c>
    </row>
    <row r="22" spans="1:10" ht="24.00" thickBot="1" customHeight="1">
      <c r="A22" s="1" t="s">
        <v>48</v>
      </c>
      <c r="B22" s="1"/>
      <c r="C22" s="1"/>
      <c r="D22" s="10" t="s">
        <v>49</v>
      </c>
      <c r="E22" s="1" t="s">
        <v>50</v>
      </c>
      <c r="F22" s="1"/>
      <c r="G22" s="11">
        <v>0.17</v>
      </c>
      <c r="H22" s="11"/>
      <c r="I22" s="12">
        <v>3.17</v>
      </c>
      <c r="J22" s="12">
        <f ca="1">ROUND(INDIRECT(ADDRESS(ROW()+(0), COLUMN()+(-3), 1))*INDIRECT(ADDRESS(ROW()+(0), COLUMN()+(-1), 1)), 2)</f>
        <v>0.54</v>
      </c>
    </row>
    <row r="23" spans="1:10" ht="34.50" thickBot="1" customHeight="1">
      <c r="A23" s="1" t="s">
        <v>51</v>
      </c>
      <c r="B23" s="1"/>
      <c r="C23" s="1"/>
      <c r="D23" s="10" t="s">
        <v>52</v>
      </c>
      <c r="E23" s="1" t="s">
        <v>53</v>
      </c>
      <c r="F23" s="1"/>
      <c r="G23" s="11">
        <v>1.5</v>
      </c>
      <c r="H23" s="11"/>
      <c r="I23" s="12">
        <v>4.26</v>
      </c>
      <c r="J23" s="12">
        <f ca="1">ROUND(INDIRECT(ADDRESS(ROW()+(0), COLUMN()+(-3), 1))*INDIRECT(ADDRESS(ROW()+(0), COLUMN()+(-1), 1)), 2)</f>
        <v>6.39</v>
      </c>
    </row>
    <row r="24" spans="1:10" ht="34.50" thickBot="1" customHeight="1">
      <c r="A24" s="1" t="s">
        <v>54</v>
      </c>
      <c r="B24" s="1"/>
      <c r="C24" s="1"/>
      <c r="D24" s="10" t="s">
        <v>55</v>
      </c>
      <c r="E24" s="1" t="s">
        <v>56</v>
      </c>
      <c r="F24" s="1"/>
      <c r="G24" s="13">
        <v>1.6</v>
      </c>
      <c r="H24" s="13"/>
      <c r="I24" s="14">
        <v>1.09</v>
      </c>
      <c r="J24" s="14">
        <f ca="1">ROUND(INDIRECT(ADDRESS(ROW()+(0), COLUMN()+(-3), 1))*INDIRECT(ADDRESS(ROW()+(0), COLUMN()+(-1), 1)), 2)</f>
        <v>1.74</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75.56</v>
      </c>
    </row>
    <row r="26" spans="1:10" ht="13.50" thickBot="1" customHeight="1">
      <c r="A26" s="15">
        <v>2</v>
      </c>
      <c r="B26" s="15"/>
      <c r="C26" s="15"/>
      <c r="D26" s="15"/>
      <c r="E26" s="18" t="s">
        <v>58</v>
      </c>
      <c r="F26" s="18"/>
      <c r="G26" s="18"/>
      <c r="H26" s="18"/>
      <c r="I26" s="15"/>
      <c r="J26" s="15"/>
    </row>
    <row r="27" spans="1:10" ht="13.50" thickBot="1" customHeight="1">
      <c r="A27" s="1" t="s">
        <v>59</v>
      </c>
      <c r="B27" s="1"/>
      <c r="C27" s="1"/>
      <c r="D27" s="10" t="s">
        <v>60</v>
      </c>
      <c r="E27" s="1" t="s">
        <v>61</v>
      </c>
      <c r="F27" s="1"/>
      <c r="G27" s="11">
        <v>0.78</v>
      </c>
      <c r="H27" s="11"/>
      <c r="I27" s="12">
        <v>23.74</v>
      </c>
      <c r="J27" s="12">
        <f ca="1">ROUND(INDIRECT(ADDRESS(ROW()+(0), COLUMN()+(-3), 1))*INDIRECT(ADDRESS(ROW()+(0), COLUMN()+(-1), 1)), 2)</f>
        <v>18.52</v>
      </c>
    </row>
    <row r="28" spans="1:10" ht="13.50" thickBot="1" customHeight="1">
      <c r="A28" s="1" t="s">
        <v>62</v>
      </c>
      <c r="B28" s="1"/>
      <c r="C28" s="1"/>
      <c r="D28" s="10" t="s">
        <v>63</v>
      </c>
      <c r="E28" s="1" t="s">
        <v>64</v>
      </c>
      <c r="F28" s="1"/>
      <c r="G28" s="13">
        <v>0.78</v>
      </c>
      <c r="H28" s="13"/>
      <c r="I28" s="14">
        <v>21.94</v>
      </c>
      <c r="J28" s="14">
        <f ca="1">ROUND(INDIRECT(ADDRESS(ROW()+(0), COLUMN()+(-3), 1))*INDIRECT(ADDRESS(ROW()+(0), COLUMN()+(-1), 1)), 2)</f>
        <v>17.11</v>
      </c>
    </row>
    <row r="29" spans="1:10" ht="13.50" thickBot="1" customHeight="1">
      <c r="A29" s="15"/>
      <c r="B29" s="15"/>
      <c r="C29" s="15"/>
      <c r="D29" s="15"/>
      <c r="E29" s="15"/>
      <c r="F29" s="15"/>
      <c r="G29" s="9" t="s">
        <v>65</v>
      </c>
      <c r="H29" s="9"/>
      <c r="I29" s="9"/>
      <c r="J29" s="17">
        <f ca="1">ROUND(SUM(INDIRECT(ADDRESS(ROW()+(-1), COLUMN()+(0), 1)),INDIRECT(ADDRESS(ROW()+(-2), COLUMN()+(0), 1))), 2)</f>
        <v>35.63</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1)),INDIRECT(ADDRESS(ROW()+(-6), COLUMN()+(1), 1))), 2)</f>
        <v>111.19</v>
      </c>
      <c r="J31" s="14">
        <f ca="1">ROUND(INDIRECT(ADDRESS(ROW()+(0), COLUMN()+(-3), 1))*INDIRECT(ADDRESS(ROW()+(0), COLUMN()+(-1), 1))/100, 2)</f>
        <v>2.22</v>
      </c>
    </row>
    <row r="32" spans="1:10" ht="13.50" thickBot="1" customHeight="1">
      <c r="A32" s="21" t="s">
        <v>69</v>
      </c>
      <c r="B32" s="21"/>
      <c r="C32" s="21"/>
      <c r="D32" s="22"/>
      <c r="E32" s="23"/>
      <c r="F32" s="23"/>
      <c r="G32" s="24" t="s">
        <v>70</v>
      </c>
      <c r="H32" s="24"/>
      <c r="I32" s="25"/>
      <c r="J32" s="26">
        <f ca="1">ROUND(SUM(INDIRECT(ADDRESS(ROW()+(-1), COLUMN()+(0), 1)),INDIRECT(ADDRESS(ROW()+(-3), COLUMN()+(0), 1)),INDIRECT(ADDRESS(ROW()+(-7), COLUMN()+(0), 1))), 2)</f>
        <v>113.41</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142011</v>
      </c>
      <c r="G36" s="29"/>
      <c r="H36" s="29">
        <v>142012</v>
      </c>
      <c r="I36" s="29"/>
      <c r="J36" s="29" t="s">
        <v>76</v>
      </c>
    </row>
    <row r="37" spans="1:10" ht="24.00" thickBot="1" customHeight="1">
      <c r="A37" s="30" t="s">
        <v>77</v>
      </c>
      <c r="B37" s="30"/>
      <c r="C37" s="30"/>
      <c r="D37" s="30"/>
      <c r="E37" s="30"/>
      <c r="F37" s="31"/>
      <c r="G37" s="31"/>
      <c r="H37" s="31"/>
      <c r="I37" s="31"/>
      <c r="J37" s="31"/>
    </row>
    <row r="38" spans="1:10" ht="13.50" thickBot="1" customHeight="1">
      <c r="A38" s="28" t="s">
        <v>78</v>
      </c>
      <c r="B38" s="28"/>
      <c r="C38" s="28"/>
      <c r="D38" s="28"/>
      <c r="E38" s="28"/>
      <c r="F38" s="29">
        <v>162010</v>
      </c>
      <c r="G38" s="29"/>
      <c r="H38" s="29">
        <v>162011</v>
      </c>
      <c r="I38" s="29"/>
      <c r="J38" s="29" t="s">
        <v>79</v>
      </c>
    </row>
    <row r="39" spans="1:10" ht="24.00" thickBot="1" customHeight="1">
      <c r="A39" s="30" t="s">
        <v>80</v>
      </c>
      <c r="B39" s="30"/>
      <c r="C39" s="30"/>
      <c r="D39" s="30"/>
      <c r="E39" s="30"/>
      <c r="F39" s="31"/>
      <c r="G39" s="31"/>
      <c r="H39" s="31"/>
      <c r="I39" s="31"/>
      <c r="J39" s="31"/>
    </row>
    <row r="40" spans="1:10" ht="13.50" thickBot="1" customHeight="1">
      <c r="A40" s="28" t="s">
        <v>81</v>
      </c>
      <c r="B40" s="28"/>
      <c r="C40" s="28"/>
      <c r="D40" s="28"/>
      <c r="E40" s="28"/>
      <c r="F40" s="29">
        <v>1.18202e+06</v>
      </c>
      <c r="G40" s="29"/>
      <c r="H40" s="29">
        <v>1.18202e+06</v>
      </c>
      <c r="I40" s="29"/>
      <c r="J40" s="29">
        <v>4</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