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<sst xmlns="http://schemas.openxmlformats.org/spreadsheetml/2006/main" count="82" uniqueCount="82">
  <si>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</si>
  <si>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IOJ044</t>
  </si>
  <si>
    <t xml:space="preserve">m²</t>
  </si>
  <si>
    <t xml:space="preserve">Franja cortafuegos de placas de yeso laminado, para edificio de uso industrial, sistema "PLACO".</t>
  </si>
  <si>
    <r>
      <rPr>
        <sz val="8.25"/>
        <color rgb="FF000000"/>
        <rFont val="Arial"/>
        <family val="2"/>
      </rPr>
      <t xml:space="preserve">Franja cortafuegos inclinada, de 1 m en proyección horizontal, con una resistencia al fuego EI 120, para edificio de uso industrial, fijada mecánicamente a la medianera con subestructura soporte, sistema "PLACO", compuesta por 2 placas de yeso laminado UNE-EN 15283-1 GM-F / 1200 / 2500 / 25 / con los bordes longitudinales cuadrados, Glasroc F25 "PLACO", formada por un alma de yeso de origen natural, reforzada por la inclusión en la masa de velos no tejidos de fibra de vidrio, fijadas a la subestructura soporte compuesta por canales y montantes, formando escuadras separadas 750 mm entre sí, suspensiones y perfiles separados 400 mm entre sí. Incluso tornillos para la fijación de las placas, tiras de placas fijadas mecánicamente para el sellado perimetral y pasta y cinta para el tratamiento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</si>
  <si>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</si>
  <si>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</si>
  <si>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</si>
  <si>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</si>
  <si>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</si>
  <si>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</si>
  <si>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</si>
  <si>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mt12plp070b</t>
  </si>
  <si>
    <t xml:space="preserve">m</t>
  </si>
  <si>
    <t xml:space="preserve">Canal de perfil metálico de acero galvanizado, R 48 "PLACO", fabricado mediante laminación en frío, de 3000 mm de longitud, 48x30 mm de sección y 0,55 mm de espesor, según UNE-EN 14195.</t>
  </si>
  <si>
    <t xml:space="preserve">mt12plp060b</t>
  </si>
  <si>
    <t xml:space="preserve">m</t>
  </si>
  <si>
    <t xml:space="preserve">Montante de perfil metálico de acero galvanizado, M 48 "PLACO", fabricado mediante laminación en frío, de 3000 mm de longitud, 46,5x36 mm de sección y 0,6 mm de espesor, según UNE-EN 14195.</t>
  </si>
  <si>
    <t xml:space="preserve">mt12qlt030a</t>
  </si>
  <si>
    <t xml:space="preserve">Ud</t>
  </si>
  <si>
    <t xml:space="preserve">Tornillo autoperforante rosca-chapa, TRPF 13 "PLACO", de 13 mm de longitud.</t>
  </si>
  <si>
    <t xml:space="preserve">mt12ple110</t>
  </si>
  <si>
    <t xml:space="preserve">Ud</t>
  </si>
  <si>
    <t xml:space="preserve">Suspensión C "PLACO".</t>
  </si>
  <si>
    <t xml:space="preserve">mt12plp010</t>
  </si>
  <si>
    <t xml:space="preserve">m</t>
  </si>
  <si>
    <t xml:space="preserve">Perfil metálico de acero galvanizado, F-530 "PLACO", fabricado mediante laminación en frío, de 3000 mm de longitud, 45x18 mm de sección y 0,6 mm de espesor, para la realización de trasdosados autoportantes y techos, según UNE-EN 14195.</t>
  </si>
  <si>
    <t xml:space="preserve">mt12ple030</t>
  </si>
  <si>
    <t xml:space="preserve">Ud</t>
  </si>
  <si>
    <t xml:space="preserve">Pieza de empalme F-530 "PLACO".</t>
  </si>
  <si>
    <t xml:space="preserve">mt12psg082</t>
  </si>
  <si>
    <t xml:space="preserve">Ud</t>
  </si>
  <si>
    <t xml:space="preserve">Fijación para hormigón.</t>
  </si>
  <si>
    <t xml:space="preserve">mt12plk018a</t>
  </si>
  <si>
    <t xml:space="preserve">m²</t>
  </si>
  <si>
    <t xml:space="preserve">Placa de yeso laminado reforzada con tejido de fibra UNE-EN 15283-1 GM-F / 1200 / 2500 / 25 / con los bordes longitudinales cuadrados, Glasroc F25 "PLACO", formada por un alma de yeso de origen natural, reforzada por la inclusión en la masa de velos no tejidos de fibra de vidrio.</t>
  </si>
  <si>
    <t xml:space="preserve">mt12plt010b</t>
  </si>
  <si>
    <t xml:space="preserve">Ud</t>
  </si>
  <si>
    <t xml:space="preserve">Tornillo autorroscante TTPC 30 "PLACO", con cabeza de trompeta, de 30 mm de longitud, para instalación de placas de yeso laminado sobre perfiles de espesor inferior a 6 mm.</t>
  </si>
  <si>
    <t xml:space="preserve">mt12plt010f</t>
  </si>
  <si>
    <t xml:space="preserve">Ud</t>
  </si>
  <si>
    <t xml:space="preserve">Tornillo autorroscante TTPC 70 "PLACO", con cabeza de trompeta, de 70 mm de longitud, para instalación de placas de yeso laminado sobre perfiles de espesor inferior a 6 mm.</t>
  </si>
  <si>
    <t xml:space="preserve">mt12plm020</t>
  </si>
  <si>
    <t xml:space="preserve">kg</t>
  </si>
  <si>
    <t xml:space="preserve">Pasta de fraguado en polvo, Vario "PLACO", para el tratamiento de las juntas de las placas de yeso laminado.</t>
  </si>
  <si>
    <t xml:space="preserve">mt12plj030</t>
  </si>
  <si>
    <t xml:space="preserve">m</t>
  </si>
  <si>
    <t xml:space="preserve">Cinta autoadhesiva de malla de fibra de vidrio, "PLACO", para refuerzo de juntas.</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</si>
  <si>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</si>
  <si>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</si>
  <si>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</si>
  <si>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</si>
  <si>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</si>
  <si>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</si>
  <si>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</si>
  <si>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</si>
  <si>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</si>
  <si>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</si>
  <si>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</si>
  <si>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</si>
  <si>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</si>
  <si>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</si>
  <si>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</si>
  <si>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</si>
  <si>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</si>
  <si>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</si>
  <si>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t xml:space="preserve">Coste de mantenimiento decenal: 6,39€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</si>
  <si>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</si>
  <si>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</si>
  <si>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</si>
  <si>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</si>
  <si>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</si>
  <si>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14195:2005</t>
  </si>
  <si>
    <t xml:space="preserve">3/4</t>
  </si>
  <si>
    <t xml:space="preserve">Perfilería  metálica  para  par ticiones,  muros  y techos  en  placas  de  yeso  laminado.  Definiciones requisitos  y  métodos  de  ensayo</t>
  </si>
  <si>
    <t xml:space="preserve">UNE-EN 14195:2005/AC:2006</t>
  </si>
  <si>
    <t xml:space="preserve">UNE-EN 15283-1/A1:2009</t>
  </si>
  <si>
    <t xml:space="preserve">3/4</t>
  </si>
  <si>
    <t xml:space="preserve">Placas de yeso laminado reforzadas con fibras- Definiciones, requisitos y métodos de ensayo. Parte 1: Placas de yeso laminado reforzadas con tejido de fibra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</si>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</sst>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87" customWidth="1"/>
    <col min="4" max="4" width="5.78" customWidth="1"/>
    <col min="5" max="5" width="72.76"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1.000000</v>
      </c>
      <c r="B9" s="8"/>
      <c r="C9" s="8"/>
      <c r="D9" s="8"/>
      <c r="E9" s="9" t="s">
        <v>11</v>
      </c>
      <c r="F9" s="9"/>
      <c r="G9" s="9"/>
      <c r="H9" s="9"/>
      <c r="I9" s="8"/>
      <c r="J9" s="8"/>
    </row>
    <row r="10" spans="1:10" ht="34.50" thickBot="1" customHeight="1">
      <c r="A10" s="1" t="s">
        <v>12</v>
      </c>
      <c r="B10" s="1"/>
      <c r="C10" s="10" t="s">
        <v>13</v>
      </c>
      <c r="D10" s="10"/>
      <c r="E10" s="1" t="s">
        <v>14</v>
      </c>
      <c r="F10" s="1"/>
      <c r="G10" s="11">
        <v>3.670000</v>
      </c>
      <c r="H10" s="11"/>
      <c r="I10" s="12">
        <v>1.500000</v>
      </c>
      <c r="J10" s="12">
        <f ca="1">ROUND(INDIRECT(ADDRESS(ROW()+(0), COLUMN()+(-3), 1))*INDIRECT(ADDRESS(ROW()+(0), COLUMN()+(-1), 1)), 2)</f>
        <v>5.510000</v>
      </c>
    </row>
    <row r="11" spans="1:10" ht="34.50" thickBot="1" customHeight="1">
      <c r="A11" s="1" t="s">
        <v>15</v>
      </c>
      <c r="B11" s="1"/>
      <c r="C11" s="10" t="s">
        <v>16</v>
      </c>
      <c r="D11" s="10"/>
      <c r="E11" s="1" t="s">
        <v>17</v>
      </c>
      <c r="F11" s="1"/>
      <c r="G11" s="11">
        <v>1.570000</v>
      </c>
      <c r="H11" s="11"/>
      <c r="I11" s="12">
        <v>1.890000</v>
      </c>
      <c r="J11" s="12">
        <f ca="1">ROUND(INDIRECT(ADDRESS(ROW()+(0), COLUMN()+(-3), 1))*INDIRECT(ADDRESS(ROW()+(0), COLUMN()+(-1), 1)), 2)</f>
        <v>2.970000</v>
      </c>
    </row>
    <row r="12" spans="1:10" ht="13.50" thickBot="1" customHeight="1">
      <c r="A12" s="1" t="s">
        <v>18</v>
      </c>
      <c r="B12" s="1"/>
      <c r="C12" s="10" t="s">
        <v>19</v>
      </c>
      <c r="D12" s="10"/>
      <c r="E12" s="1" t="s">
        <v>20</v>
      </c>
      <c r="F12" s="1"/>
      <c r="G12" s="11">
        <v>16.800000</v>
      </c>
      <c r="H12" s="11"/>
      <c r="I12" s="12">
        <v>0.030000</v>
      </c>
      <c r="J12" s="12">
        <f ca="1">ROUND(INDIRECT(ADDRESS(ROW()+(0), COLUMN()+(-3), 1))*INDIRECT(ADDRESS(ROW()+(0), COLUMN()+(-1), 1)), 2)</f>
        <v>0.500000</v>
      </c>
    </row>
    <row r="13" spans="1:10" ht="13.50" thickBot="1" customHeight="1">
      <c r="A13" s="1" t="s">
        <v>21</v>
      </c>
      <c r="B13" s="1"/>
      <c r="C13" s="10" t="s">
        <v>22</v>
      </c>
      <c r="D13" s="10"/>
      <c r="E13" s="1" t="s">
        <v>23</v>
      </c>
      <c r="F13" s="1"/>
      <c r="G13" s="11">
        <v>4.200000</v>
      </c>
      <c r="H13" s="11"/>
      <c r="I13" s="12">
        <v>0.140000</v>
      </c>
      <c r="J13" s="12">
        <f ca="1">ROUND(INDIRECT(ADDRESS(ROW()+(0), COLUMN()+(-3), 1))*INDIRECT(ADDRESS(ROW()+(0), COLUMN()+(-1), 1)), 2)</f>
        <v>0.590000</v>
      </c>
    </row>
    <row r="14" spans="1:10" ht="34.50" thickBot="1" customHeight="1">
      <c r="A14" s="1" t="s">
        <v>24</v>
      </c>
      <c r="B14" s="1"/>
      <c r="C14" s="10" t="s">
        <v>25</v>
      </c>
      <c r="D14" s="10"/>
      <c r="E14" s="1" t="s">
        <v>26</v>
      </c>
      <c r="F14" s="1"/>
      <c r="G14" s="11">
        <v>3.000000</v>
      </c>
      <c r="H14" s="11"/>
      <c r="I14" s="12">
        <v>1.520000</v>
      </c>
      <c r="J14" s="12">
        <f ca="1">ROUND(INDIRECT(ADDRESS(ROW()+(0), COLUMN()+(-3), 1))*INDIRECT(ADDRESS(ROW()+(0), COLUMN()+(-1), 1)), 2)</f>
        <v>4.560000</v>
      </c>
    </row>
    <row r="15" spans="1:10" ht="13.50" thickBot="1" customHeight="1">
      <c r="A15" s="1" t="s">
        <v>27</v>
      </c>
      <c r="B15" s="1"/>
      <c r="C15" s="10" t="s">
        <v>28</v>
      </c>
      <c r="D15" s="10"/>
      <c r="E15" s="1" t="s">
        <v>29</v>
      </c>
      <c r="F15" s="1"/>
      <c r="G15" s="11">
        <v>0.900000</v>
      </c>
      <c r="H15" s="11"/>
      <c r="I15" s="12">
        <v>0.220000</v>
      </c>
      <c r="J15" s="12">
        <f ca="1">ROUND(INDIRECT(ADDRESS(ROW()+(0), COLUMN()+(-3), 1))*INDIRECT(ADDRESS(ROW()+(0), COLUMN()+(-1), 1)), 2)</f>
        <v>0.200000</v>
      </c>
    </row>
    <row r="16" spans="1:10" ht="13.50" thickBot="1" customHeight="1">
      <c r="A16" s="1" t="s">
        <v>30</v>
      </c>
      <c r="B16" s="1"/>
      <c r="C16" s="10" t="s">
        <v>31</v>
      </c>
      <c r="D16" s="10"/>
      <c r="E16" s="1" t="s">
        <v>32</v>
      </c>
      <c r="F16" s="1"/>
      <c r="G16" s="11">
        <v>0.800000</v>
      </c>
      <c r="H16" s="11"/>
      <c r="I16" s="12">
        <v>0.210000</v>
      </c>
      <c r="J16" s="12">
        <f ca="1">ROUND(INDIRECT(ADDRESS(ROW()+(0), COLUMN()+(-3), 1))*INDIRECT(ADDRESS(ROW()+(0), COLUMN()+(-1), 1)), 2)</f>
        <v>0.170000</v>
      </c>
    </row>
    <row r="17" spans="1:10" ht="45.00" thickBot="1" customHeight="1">
      <c r="A17" s="1" t="s">
        <v>33</v>
      </c>
      <c r="B17" s="1"/>
      <c r="C17" s="10" t="s">
        <v>34</v>
      </c>
      <c r="D17" s="10"/>
      <c r="E17" s="1" t="s">
        <v>35</v>
      </c>
      <c r="F17" s="1"/>
      <c r="G17" s="11">
        <v>2.300000</v>
      </c>
      <c r="H17" s="11"/>
      <c r="I17" s="12">
        <v>37.710000</v>
      </c>
      <c r="J17" s="12">
        <f ca="1">ROUND(INDIRECT(ADDRESS(ROW()+(0), COLUMN()+(-3), 1))*INDIRECT(ADDRESS(ROW()+(0), COLUMN()+(-1), 1)), 2)</f>
        <v>86.730000</v>
      </c>
    </row>
    <row r="18" spans="1:10" ht="24.00" thickBot="1" customHeight="1">
      <c r="A18" s="1" t="s">
        <v>36</v>
      </c>
      <c r="B18" s="1"/>
      <c r="C18" s="10" t="s">
        <v>37</v>
      </c>
      <c r="D18" s="10"/>
      <c r="E18" s="1" t="s">
        <v>38</v>
      </c>
      <c r="F18" s="1"/>
      <c r="G18" s="11">
        <v>20.000000</v>
      </c>
      <c r="H18" s="11"/>
      <c r="I18" s="12">
        <v>0.020000</v>
      </c>
      <c r="J18" s="12">
        <f ca="1">ROUND(INDIRECT(ADDRESS(ROW()+(0), COLUMN()+(-3), 1))*INDIRECT(ADDRESS(ROW()+(0), COLUMN()+(-1), 1)), 2)</f>
        <v>0.400000</v>
      </c>
    </row>
    <row r="19" spans="1:10" ht="24.00" thickBot="1" customHeight="1">
      <c r="A19" s="1" t="s">
        <v>39</v>
      </c>
      <c r="B19" s="1"/>
      <c r="C19" s="10" t="s">
        <v>40</v>
      </c>
      <c r="D19" s="10"/>
      <c r="E19" s="1" t="s">
        <v>41</v>
      </c>
      <c r="F19" s="1"/>
      <c r="G19" s="11">
        <v>20.000000</v>
      </c>
      <c r="H19" s="11"/>
      <c r="I19" s="12">
        <v>0.040000</v>
      </c>
      <c r="J19" s="12">
        <f ca="1">ROUND(INDIRECT(ADDRESS(ROW()+(0), COLUMN()+(-3), 1))*INDIRECT(ADDRESS(ROW()+(0), COLUMN()+(-1), 1)), 2)</f>
        <v>0.800000</v>
      </c>
    </row>
    <row r="20" spans="1:10" ht="24.00" thickBot="1" customHeight="1">
      <c r="A20" s="1" t="s">
        <v>42</v>
      </c>
      <c r="B20" s="1"/>
      <c r="C20" s="10" t="s">
        <v>43</v>
      </c>
      <c r="D20" s="10"/>
      <c r="E20" s="1" t="s">
        <v>44</v>
      </c>
      <c r="F20" s="1"/>
      <c r="G20" s="11">
        <v>0.150000</v>
      </c>
      <c r="H20" s="11"/>
      <c r="I20" s="12">
        <v>2.000000</v>
      </c>
      <c r="J20" s="12">
        <f ca="1">ROUND(INDIRECT(ADDRESS(ROW()+(0), COLUMN()+(-3), 1))*INDIRECT(ADDRESS(ROW()+(0), COLUMN()+(-1), 1)), 2)</f>
        <v>0.300000</v>
      </c>
    </row>
    <row r="21" spans="1:10" ht="13.50" thickBot="1" customHeight="1">
      <c r="A21" s="1" t="s">
        <v>45</v>
      </c>
      <c r="B21" s="1"/>
      <c r="C21" s="10" t="s">
        <v>46</v>
      </c>
      <c r="D21" s="10"/>
      <c r="E21" s="1" t="s">
        <v>47</v>
      </c>
      <c r="F21" s="1"/>
      <c r="G21" s="13">
        <v>0.600000</v>
      </c>
      <c r="H21" s="13"/>
      <c r="I21" s="14">
        <v>0.690000</v>
      </c>
      <c r="J21" s="14">
        <f ca="1">ROUND(INDIRECT(ADDRESS(ROW()+(0), COLUMN()+(-3), 1))*INDIRECT(ADDRESS(ROW()+(0), COLUMN()+(-1), 1)), 2)</f>
        <v>0.410000</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103.140000</v>
      </c>
    </row>
    <row r="23" spans="1:10" ht="13.50" thickBot="1" customHeight="1">
      <c r="A23" s="15">
        <v>2.000000</v>
      </c>
      <c r="B23" s="15"/>
      <c r="C23" s="15"/>
      <c r="D23" s="15"/>
      <c r="E23" s="18" t="s">
        <v>49</v>
      </c>
      <c r="F23" s="18"/>
      <c r="G23" s="18"/>
      <c r="H23" s="18"/>
      <c r="I23" s="15"/>
      <c r="J23" s="15"/>
    </row>
    <row r="24" spans="1:10" ht="13.50" thickBot="1" customHeight="1">
      <c r="A24" s="1" t="s">
        <v>50</v>
      </c>
      <c r="B24" s="1"/>
      <c r="C24" s="10" t="s">
        <v>51</v>
      </c>
      <c r="D24" s="10"/>
      <c r="E24" s="1" t="s">
        <v>52</v>
      </c>
      <c r="F24" s="1"/>
      <c r="G24" s="11">
        <v>0.301000</v>
      </c>
      <c r="H24" s="11"/>
      <c r="I24" s="12">
        <v>19.110000</v>
      </c>
      <c r="J24" s="12">
        <f ca="1">ROUND(INDIRECT(ADDRESS(ROW()+(0), COLUMN()+(-3), 1))*INDIRECT(ADDRESS(ROW()+(0), COLUMN()+(-1), 1)), 2)</f>
        <v>5.750000</v>
      </c>
    </row>
    <row r="25" spans="1:10" ht="13.50" thickBot="1" customHeight="1">
      <c r="A25" s="1" t="s">
        <v>53</v>
      </c>
      <c r="B25" s="1"/>
      <c r="C25" s="10" t="s">
        <v>54</v>
      </c>
      <c r="D25" s="10"/>
      <c r="E25" s="1" t="s">
        <v>55</v>
      </c>
      <c r="F25" s="1"/>
      <c r="G25" s="11">
        <v>0.301000</v>
      </c>
      <c r="H25" s="11"/>
      <c r="I25" s="12">
        <v>17.530000</v>
      </c>
      <c r="J25" s="12">
        <f ca="1">ROUND(INDIRECT(ADDRESS(ROW()+(0), COLUMN()+(-3), 1))*INDIRECT(ADDRESS(ROW()+(0), COLUMN()+(-1), 1)), 2)</f>
        <v>5.280000</v>
      </c>
    </row>
    <row r="26" spans="1:10" ht="13.50" thickBot="1" customHeight="1">
      <c r="A26" s="1" t="s">
        <v>56</v>
      </c>
      <c r="B26" s="1"/>
      <c r="C26" s="10" t="s">
        <v>57</v>
      </c>
      <c r="D26" s="10"/>
      <c r="E26" s="1" t="s">
        <v>58</v>
      </c>
      <c r="F26" s="1"/>
      <c r="G26" s="11">
        <v>0.301000</v>
      </c>
      <c r="H26" s="11"/>
      <c r="I26" s="12">
        <v>19.110000</v>
      </c>
      <c r="J26" s="12">
        <f ca="1">ROUND(INDIRECT(ADDRESS(ROW()+(0), COLUMN()+(-3), 1))*INDIRECT(ADDRESS(ROW()+(0), COLUMN()+(-1), 1)), 2)</f>
        <v>5.750000</v>
      </c>
    </row>
    <row r="27" spans="1:10" ht="13.50" thickBot="1" customHeight="1">
      <c r="A27" s="1" t="s">
        <v>59</v>
      </c>
      <c r="B27" s="1"/>
      <c r="C27" s="10" t="s">
        <v>60</v>
      </c>
      <c r="D27" s="10"/>
      <c r="E27" s="1" t="s">
        <v>61</v>
      </c>
      <c r="F27" s="1"/>
      <c r="G27" s="13">
        <v>0.301000</v>
      </c>
      <c r="H27" s="13"/>
      <c r="I27" s="14">
        <v>17.530000</v>
      </c>
      <c r="J27" s="14">
        <f ca="1">ROUND(INDIRECT(ADDRESS(ROW()+(0), COLUMN()+(-3), 1))*INDIRECT(ADDRESS(ROW()+(0), COLUMN()+(-1), 1)), 2)</f>
        <v>5.280000</v>
      </c>
    </row>
    <row r="28" spans="1:10" ht="13.50" thickBot="1" customHeight="1">
      <c r="A28" s="15"/>
      <c r="B28" s="15"/>
      <c r="C28" s="15"/>
      <c r="D28" s="15"/>
      <c r="E28" s="15"/>
      <c r="F28" s="15"/>
      <c r="G28" s="9" t="s">
        <v>62</v>
      </c>
      <c r="H28" s="9"/>
      <c r="I28" s="9"/>
      <c r="J28" s="17">
        <f ca="1">ROUND(SUM(INDIRECT(ADDRESS(ROW()+(-1), COLUMN()+(0), 1)),INDIRECT(ADDRESS(ROW()+(-2), COLUMN()+(0), 1)),INDIRECT(ADDRESS(ROW()+(-3), COLUMN()+(0), 1)),INDIRECT(ADDRESS(ROW()+(-4), COLUMN()+(0), 1))), 2)</f>
        <v>22.060000</v>
      </c>
    </row>
    <row r="29" spans="1:10" ht="13.50" thickBot="1" customHeight="1">
      <c r="A29" s="15">
        <v>3.000000</v>
      </c>
      <c r="B29" s="15"/>
      <c r="C29" s="15"/>
      <c r="D29" s="15"/>
      <c r="E29" s="18" t="s">
        <v>63</v>
      </c>
      <c r="F29" s="18"/>
      <c r="G29" s="18"/>
      <c r="H29" s="18"/>
      <c r="I29" s="15"/>
      <c r="J29" s="15"/>
    </row>
    <row r="30" spans="1:10" ht="13.50" thickBot="1" customHeight="1">
      <c r="A30" s="19"/>
      <c r="B30" s="19"/>
      <c r="C30" s="20" t="s">
        <v>64</v>
      </c>
      <c r="D30" s="20"/>
      <c r="E30" s="19" t="s">
        <v>65</v>
      </c>
      <c r="F30" s="19"/>
      <c r="G30" s="13">
        <v>2.000000</v>
      </c>
      <c r="H30" s="13"/>
      <c r="I30" s="14">
        <f ca="1">ROUND(SUM(INDIRECT(ADDRESS(ROW()+(-2), COLUMN()+(1), 1)),INDIRECT(ADDRESS(ROW()+(-8), COLUMN()+(1), 1))), 2)</f>
        <v>125.200000</v>
      </c>
      <c r="J30" s="14">
        <f ca="1">ROUND(INDIRECT(ADDRESS(ROW()+(0), COLUMN()+(-3), 1))*INDIRECT(ADDRESS(ROW()+(0), COLUMN()+(-1), 1))/100, 2)</f>
        <v>2.500000</v>
      </c>
    </row>
    <row r="31" spans="1:10" ht="13.50" thickBot="1" customHeight="1">
      <c r="A31" s="21" t="s">
        <v>66</v>
      </c>
      <c r="B31" s="21"/>
      <c r="C31" s="22"/>
      <c r="D31" s="22"/>
      <c r="E31" s="23"/>
      <c r="F31" s="23"/>
      <c r="G31" s="24" t="s">
        <v>67</v>
      </c>
      <c r="H31" s="24"/>
      <c r="I31" s="25"/>
      <c r="J31" s="26">
        <f ca="1">ROUND(SUM(INDIRECT(ADDRESS(ROW()+(-1), COLUMN()+(0), 1)),INDIRECT(ADDRESS(ROW()+(-3), COLUMN()+(0), 1)),INDIRECT(ADDRESS(ROW()+(-9), COLUMN()+(0), 1))), 2)</f>
        <v>127.700000</v>
      </c>
    </row>
    <row r="34" spans="1:10" ht="13.50" thickBot="1" customHeight="1">
      <c r="A34" s="27" t="s">
        <v>68</v>
      </c>
      <c r="B34" s="27"/>
      <c r="C34" s="27"/>
      <c r="D34" s="27"/>
      <c r="E34" s="27"/>
      <c r="F34" s="27" t="s">
        <v>69</v>
      </c>
      <c r="G34" s="27"/>
      <c r="H34" s="27" t="s">
        <v>70</v>
      </c>
      <c r="I34" s="27"/>
      <c r="J34" s="27" t="s">
        <v>71</v>
      </c>
    </row>
    <row r="35" spans="1:10" ht="13.50" thickBot="1" customHeight="1">
      <c r="A35" s="28" t="s">
        <v>72</v>
      </c>
      <c r="B35" s="28"/>
      <c r="C35" s="28"/>
      <c r="D35" s="28"/>
      <c r="E35" s="28"/>
      <c r="F35" s="29">
        <v>112006.000000</v>
      </c>
      <c r="G35" s="29"/>
      <c r="H35" s="29">
        <v>112007.000000</v>
      </c>
      <c r="I35" s="29"/>
      <c r="J35" s="29" t="s">
        <v>73</v>
      </c>
    </row>
    <row r="36" spans="1:10" ht="24.00" thickBot="1" customHeight="1">
      <c r="A36" s="30" t="s">
        <v>74</v>
      </c>
      <c r="B36" s="30"/>
      <c r="C36" s="30"/>
      <c r="D36" s="30"/>
      <c r="E36" s="30"/>
      <c r="F36" s="31"/>
      <c r="G36" s="31"/>
      <c r="H36" s="31"/>
      <c r="I36" s="31"/>
      <c r="J36" s="31"/>
    </row>
    <row r="37" spans="1:10" ht="13.50" thickBot="1" customHeight="1">
      <c r="A37" s="32" t="s">
        <v>75</v>
      </c>
      <c r="B37" s="32"/>
      <c r="C37" s="32"/>
      <c r="D37" s="32"/>
      <c r="E37" s="32"/>
      <c r="F37" s="33">
        <v>112007.000000</v>
      </c>
      <c r="G37" s="33"/>
      <c r="H37" s="33">
        <v>112007.000000</v>
      </c>
      <c r="I37" s="33"/>
      <c r="J37" s="33"/>
    </row>
    <row r="38" spans="1:10" ht="13.50" thickBot="1" customHeight="1">
      <c r="A38" s="28" t="s">
        <v>76</v>
      </c>
      <c r="B38" s="28"/>
      <c r="C38" s="28"/>
      <c r="D38" s="28"/>
      <c r="E38" s="28"/>
      <c r="F38" s="29">
        <v>162010.000000</v>
      </c>
      <c r="G38" s="29"/>
      <c r="H38" s="29">
        <v>162011.000000</v>
      </c>
      <c r="I38" s="29"/>
      <c r="J38" s="29" t="s">
        <v>77</v>
      </c>
    </row>
    <row r="39" spans="1:10" ht="24.00" thickBot="1" customHeight="1">
      <c r="A39" s="32" t="s">
        <v>78</v>
      </c>
      <c r="B39" s="32"/>
      <c r="C39" s="32"/>
      <c r="D39" s="32"/>
      <c r="E39" s="32"/>
      <c r="F39" s="33"/>
      <c r="G39" s="33"/>
      <c r="H39" s="33"/>
      <c r="I39" s="33"/>
      <c r="J39" s="33"/>
    </row>
    <row r="42" spans="1:1" ht="33.75" thickBot="1" customHeight="1">
      <c r="A42" s="1" t="s">
        <v>79</v>
      </c>
      <c r="B42" s="1"/>
      <c r="C42" s="1"/>
      <c r="D42" s="1"/>
      <c r="E42" s="1"/>
      <c r="F42" s="1"/>
      <c r="G42" s="1"/>
      <c r="H42" s="1"/>
      <c r="I42" s="1"/>
      <c r="J42" s="1"/>
    </row>
    <row r="43" spans="1:1" ht="33.75" thickBot="1" customHeight="1">
      <c r="A43" s="1" t="s">
        <v>80</v>
      </c>
      <c r="B43" s="1"/>
      <c r="C43" s="1"/>
      <c r="D43" s="1"/>
      <c r="E43" s="1"/>
      <c r="F43" s="1"/>
      <c r="G43" s="1"/>
      <c r="H43" s="1"/>
      <c r="I43" s="1"/>
      <c r="J43" s="1"/>
    </row>
    <row r="44" spans="1:1" ht="33.75" thickBot="1" customHeight="1">
      <c r="A44" s="1" t="s">
        <v>81</v>
      </c>
      <c r="B44" s="1"/>
      <c r="C44" s="1"/>
      <c r="D44" s="1"/>
      <c r="E44" s="1"/>
      <c r="F44" s="1"/>
      <c r="G44" s="1"/>
      <c r="H44" s="1"/>
      <c r="I44" s="1"/>
      <c r="J44" s="1"/>
    </row>
  </sheetData>
  <mergeCells count="11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I28"/>
    <mergeCell ref="A29:B29"/>
    <mergeCell ref="C29:D29"/>
    <mergeCell ref="E29:H29"/>
    <mergeCell ref="A30:B30"/>
    <mergeCell ref="C30:D30"/>
    <mergeCell ref="E30:F30"/>
    <mergeCell ref="G30:H30"/>
    <mergeCell ref="A31:F31"/>
    <mergeCell ref="G31:I31"/>
    <mergeCell ref="A34:E34"/>
    <mergeCell ref="F34:G34"/>
    <mergeCell ref="H34:I34"/>
    <mergeCell ref="A35:E35"/>
    <mergeCell ref="F35:G35"/>
    <mergeCell ref="H35:I35"/>
    <mergeCell ref="J35:J37"/>
    <mergeCell ref="A36:E36"/>
    <mergeCell ref="F36:G36"/>
    <mergeCell ref="H36:I36"/>
    <mergeCell ref="A37:E37"/>
    <mergeCell ref="F37:G37"/>
    <mergeCell ref="H37:I37"/>
    <mergeCell ref="A38:E38"/>
    <mergeCell ref="F38:G39"/>
    <mergeCell ref="H38:I39"/>
    <mergeCell ref="J38:J39"/>
    <mergeCell ref="A39:E39"/>
    <mergeCell ref="A42:J42"/>
    <mergeCell ref="A43:J43"/>
    <mergeCell ref="A44:J44"/>
  </mergeCells>
  <pageMargins left="0.147638" right="0.147638" top="0.206693" bottom="0.206693" header="0.0" footer="0.0"/>
  <pageSetup paperSize="9" orientation="portrait"/>
  <rowBreaks count="0" manualBreakCount="0">
    </rowBreaks>
</worksheet>
</file>