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<sst xmlns="http://schemas.openxmlformats.org/spreadsheetml/2006/main" count="70" uniqueCount="70">
  <si>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</si>
  <si>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FBY070</t>
  </si>
  <si>
    <t xml:space="preserve">m²</t>
  </si>
  <si>
    <t xml:space="preserve">Entramado autoportante para grandes alturas, de placas de yeso laminado, sistema "PLACO".</t>
  </si>
  <si>
    <r>
      <rPr>
        <b/>
        <sz val="8.25"/>
        <color rgb="FF000000"/>
        <rFont val="Arial"/>
        <family val="2"/>
      </rPr>
      <t xml:space="preserve">Tabique sencillo sistema Placo Natura Activ'Air "PLACO" (25 + 70 + 25)/900 (70) realizado con una placa de yeso laminado AF / UNE-EN 520 - 900 / 2500 / 25 / borde afinado, Megaplac PPF 25 "PLACO" en una cara y una placa de yeso laminado AF / UNE-EN 520 - 900 / 2500 / 25 / borde afinado, con tecnología Activ'Air, Megaplac 25 Activ'Air "PLACO" en la otra cara, atornilladas directamente a una estructura simple autoportante de perfiles metálicos de acero galvanizado formada por canales RHS 70 "PLACO" y montantes MHS 70 "PLACO", con una separación entre montantes de 900 mm y una disposición normal "N", banda estanca autoadhesiva, Banda 45 "PLACO", en los canales y montantes de arranque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</si>
  <si>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</si>
  <si>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</si>
  <si>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</si>
  <si>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</si>
  <si>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</si>
  <si>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</si>
  <si>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</si>
  <si>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</si>
  <si>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</si>
  <si>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tabiques y trasdosados de placas.</t>
  </si>
  <si>
    <t xml:space="preserve">mt12plp220a</t>
  </si>
  <si>
    <t xml:space="preserve">m</t>
  </si>
  <si>
    <t xml:space="preserve">Canal de perfil metálico de acero galvanizado, RHS 70 "PLACO", fabricado mediante laminación en frío, 72x60 mm de sección y 1,2 mm de espesor, según UNE-EN 14195.</t>
  </si>
  <si>
    <t xml:space="preserve">mt12plp210a</t>
  </si>
  <si>
    <t xml:space="preserve">m</t>
  </si>
  <si>
    <t xml:space="preserve">Montante de perfil metálico de acero galvanizado, MHS 70 "PLACO", fabricado mediante laminación en frío, 68x55 mm de sección y 1,2 mm de espesor, según UNE-EN 14195.</t>
  </si>
  <si>
    <t xml:space="preserve">mt12plk017r</t>
  </si>
  <si>
    <t xml:space="preserve">m²</t>
  </si>
  <si>
    <t xml:space="preserve">Placa de yeso laminado AF / UNE-EN 520 - 900 / 2500 / 25 / borde afinado, Megaplac PPF 25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</si>
  <si>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mt12plk017e</t>
  </si>
  <si>
    <t xml:space="preserve">m²</t>
  </si>
  <si>
    <t xml:space="preserve">Placa de yeso laminado AF / UNE-EN 520 - 900 / 2500 / 25 / borde afinado, con tecnología Activ'Air, Megaplac 25 Activ'Air "PLACO", formada por un alma de yeso de origen natural embutida e íntimamente ligada a dos láminas de cartón fuerte, reforzada por la inclusión en la masa de fibra de vidrio de hilo corto no tejido para mejorar su cohesión a temperaturas altas y por la densificación del yeso para dotarla de mayor dureza superficial.</t>
  </si>
  <si>
    <t xml:space="preserve">mt12plt020b</t>
  </si>
  <si>
    <t xml:space="preserve">Ud</t>
  </si>
  <si>
    <t xml:space="preserve">Tornillo autoperforante TTPF 35 "PLACO", con cabeza de trompeta, de 35 mm de longitud, para instalación de placas de yeso laminado sobre perfiles de espesor inferior a 6 mm.</t>
  </si>
  <si>
    <t xml:space="preserve">mt12plt030a</t>
  </si>
  <si>
    <t xml:space="preserve">Ud</t>
  </si>
  <si>
    <t xml:space="preserve">Tornillo autoperforante rosca-chapa, TRPF 9,5 "PLACO", de 9,5 mm de longitud.</t>
  </si>
  <si>
    <t xml:space="preserve">mt12plj010</t>
  </si>
  <si>
    <t xml:space="preserve">m</t>
  </si>
  <si>
    <t xml:space="preserve">Cinta microperforada, "PLACO", para acabado de juntas de placas de yeso laminado.</t>
  </si>
  <si>
    <t xml:space="preserve">mt12plm010</t>
  </si>
  <si>
    <t xml:space="preserve">kg</t>
  </si>
  <si>
    <t xml:space="preserve">Pasta de secado en polvo, SN "PLACO", para el tratamiento de las juntas de las placas de yeso laminado.</t>
  </si>
  <si>
    <t xml:space="preserve">mt12plm019</t>
  </si>
  <si>
    <t xml:space="preserve">kg</t>
  </si>
  <si>
    <t xml:space="preserve">Pasta de secado, Placomix Pro "PLACO",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</si>
  <si>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</si>
  <si>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</si>
  <si>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</si>
  <si>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</si>
  <si>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</si>
  <si>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</si>
  <si>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</si>
  <si>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</si>
  <si>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</si>
  <si>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</si>
  <si>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</si>
  <si>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</si>
  <si>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</si>
  <si>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</si>
  <si>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</si>
  <si>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</si>
  <si>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</si>
  <si>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</si>
  <si>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</si>
  <si>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</si>
  <si>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</si>
  <si>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</si>
  <si>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t xml:space="preserve">UNE-EN 520:2005/A1:2010</t>
  </si>
  <si>
    <t xml:space="preserve">3/4</t>
  </si>
  <si>
    <t xml:space="preserve">Placas de yeso laminado. Definiciones, especificaciones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</si>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</sst>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55.7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50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0.450000</v>
      </c>
      <c r="H10" s="10"/>
      <c r="I10" s="11">
        <v>0.400000</v>
      </c>
      <c r="J10" s="11">
        <f ca="1">ROUND(INDIRECT(ADDRESS(ROW()+(0), COLUMN()+(-3), 1))*INDIRECT(ADDRESS(ROW()+(0), COLUMN()+(-1), 1)), 2)</f>
        <v>0.180000</v>
      </c>
    </row>
    <row r="11" spans="1:10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0.900000</v>
      </c>
      <c r="H11" s="10"/>
      <c r="I11" s="11">
        <v>6.760000</v>
      </c>
      <c r="J11" s="11">
        <f ca="1">ROUND(INDIRECT(ADDRESS(ROW()+(0), COLUMN()+(-3), 1))*INDIRECT(ADDRESS(ROW()+(0), COLUMN()+(-1), 1)), 2)</f>
        <v>6.080000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1.400000</v>
      </c>
      <c r="H12" s="10"/>
      <c r="I12" s="11">
        <v>7.280000</v>
      </c>
      <c r="J12" s="11">
        <f ca="1">ROUND(INDIRECT(ADDRESS(ROW()+(0), COLUMN()+(-3), 1))*INDIRECT(ADDRESS(ROW()+(0), COLUMN()+(-1), 1)), 2)</f>
        <v>10.190000</v>
      </c>
    </row>
    <row r="13" spans="1:10" ht="55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1.050000</v>
      </c>
      <c r="H13" s="10"/>
      <c r="I13" s="11">
        <v>20.630000</v>
      </c>
      <c r="J13" s="11">
        <f ca="1">ROUND(INDIRECT(ADDRESS(ROW()+(0), COLUMN()+(-3), 1))*INDIRECT(ADDRESS(ROW()+(0), COLUMN()+(-1), 1)), 2)</f>
        <v>21.660000</v>
      </c>
    </row>
    <row r="14" spans="1:10" ht="76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0">
        <v>1.050000</v>
      </c>
      <c r="H14" s="10"/>
      <c r="I14" s="11">
        <v>13.890000</v>
      </c>
      <c r="J14" s="11">
        <f ca="1">ROUND(INDIRECT(ADDRESS(ROW()+(0), COLUMN()+(-3), 1))*INDIRECT(ADDRESS(ROW()+(0), COLUMN()+(-1), 1)), 2)</f>
        <v>14.580000</v>
      </c>
    </row>
    <row r="15" spans="1:10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"/>
      <c r="G15" s="10">
        <v>14.000000</v>
      </c>
      <c r="H15" s="10"/>
      <c r="I15" s="11">
        <v>0.020000</v>
      </c>
      <c r="J15" s="11">
        <f ca="1">ROUND(INDIRECT(ADDRESS(ROW()+(0), COLUMN()+(-3), 1))*INDIRECT(ADDRESS(ROW()+(0), COLUMN()+(-1), 1)), 2)</f>
        <v>0.280000</v>
      </c>
    </row>
    <row r="16" spans="1:10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"/>
      <c r="G16" s="10">
        <v>2.000000</v>
      </c>
      <c r="H16" s="10"/>
      <c r="I16" s="11">
        <v>0.020000</v>
      </c>
      <c r="J16" s="11">
        <f ca="1">ROUND(INDIRECT(ADDRESS(ROW()+(0), COLUMN()+(-3), 1))*INDIRECT(ADDRESS(ROW()+(0), COLUMN()+(-1), 1)), 2)</f>
        <v>0.040000</v>
      </c>
    </row>
    <row r="17" spans="1:10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"/>
      <c r="G17" s="10">
        <v>3.500000</v>
      </c>
      <c r="H17" s="10"/>
      <c r="I17" s="11">
        <v>0.060000</v>
      </c>
      <c r="J17" s="11">
        <f ca="1">ROUND(INDIRECT(ADDRESS(ROW()+(0), COLUMN()+(-3), 1))*INDIRECT(ADDRESS(ROW()+(0), COLUMN()+(-1), 1)), 2)</f>
        <v>0.210000</v>
      </c>
    </row>
    <row r="18" spans="1:10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"/>
      <c r="G18" s="10">
        <v>0.840000</v>
      </c>
      <c r="H18" s="10"/>
      <c r="I18" s="11">
        <v>1.240000</v>
      </c>
      <c r="J18" s="11">
        <f ca="1">ROUND(INDIRECT(ADDRESS(ROW()+(0), COLUMN()+(-3), 1))*INDIRECT(ADDRESS(ROW()+(0), COLUMN()+(-1), 1)), 2)</f>
        <v>1.040000</v>
      </c>
    </row>
    <row r="19" spans="1:10" ht="24.0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"/>
      <c r="G19" s="12">
        <v>1.180000</v>
      </c>
      <c r="H19" s="12"/>
      <c r="I19" s="13">
        <v>1.430000</v>
      </c>
      <c r="J19" s="13">
        <f ca="1">ROUND(INDIRECT(ADDRESS(ROW()+(0), COLUMN()+(-3), 1))*INDIRECT(ADDRESS(ROW()+(0), COLUMN()+(-1), 1)), 2)</f>
        <v>1.690000</v>
      </c>
    </row>
    <row r="20" spans="1:10" ht="13.50" thickBot="1" customHeight="1">
      <c r="A20" s="14"/>
      <c r="B20" s="14"/>
      <c r="C20" s="14"/>
      <c r="D20" s="14"/>
      <c r="E20" s="14"/>
      <c r="F20" s="14"/>
      <c r="G20" s="8" t="s">
        <v>42</v>
      </c>
      <c r="H20" s="8"/>
      <c r="I20" s="8"/>
      <c r="J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55.950000</v>
      </c>
    </row>
    <row r="21" spans="1:10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7"/>
      <c r="H21" s="17"/>
      <c r="I21" s="14"/>
      <c r="J21" s="14"/>
    </row>
    <row r="22" spans="1:10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"/>
      <c r="G22" s="10">
        <v>0.243000</v>
      </c>
      <c r="H22" s="10"/>
      <c r="I22" s="11">
        <v>17.820000</v>
      </c>
      <c r="J22" s="11">
        <f ca="1">ROUND(INDIRECT(ADDRESS(ROW()+(0), COLUMN()+(-3), 1))*INDIRECT(ADDRESS(ROW()+(0), COLUMN()+(-1), 1)), 2)</f>
        <v>4.330000</v>
      </c>
    </row>
    <row r="23" spans="1:10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"/>
      <c r="G23" s="12">
        <v>0.207000</v>
      </c>
      <c r="H23" s="12"/>
      <c r="I23" s="13">
        <v>16.130000</v>
      </c>
      <c r="J23" s="13">
        <f ca="1">ROUND(INDIRECT(ADDRESS(ROW()+(0), COLUMN()+(-3), 1))*INDIRECT(ADDRESS(ROW()+(0), COLUMN()+(-1), 1)), 2)</f>
        <v>3.340000</v>
      </c>
    </row>
    <row r="24" spans="1:10" ht="13.50" thickBot="1" customHeight="1">
      <c r="A24" s="14"/>
      <c r="B24" s="14"/>
      <c r="C24" s="14"/>
      <c r="D24" s="14"/>
      <c r="E24" s="14"/>
      <c r="F24" s="14"/>
      <c r="G24" s="8" t="s">
        <v>50</v>
      </c>
      <c r="H24" s="8"/>
      <c r="I24" s="8"/>
      <c r="J24" s="16">
        <f ca="1">ROUND(SUM(INDIRECT(ADDRESS(ROW()+(-1), COLUMN()+(0), 1)),INDIRECT(ADDRESS(ROW()+(-2), COLUMN()+(0), 1))), 2)</f>
        <v>7.670000</v>
      </c>
    </row>
    <row r="25" spans="1:10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7"/>
      <c r="H25" s="17"/>
      <c r="I25" s="14"/>
      <c r="J25" s="14"/>
    </row>
    <row r="26" spans="1:10" ht="13.50" thickBot="1" customHeight="1">
      <c r="A26" s="18"/>
      <c r="B26" s="18"/>
      <c r="C26" s="19" t="s">
        <v>52</v>
      </c>
      <c r="D26" s="19"/>
      <c r="E26" s="18" t="s">
        <v>53</v>
      </c>
      <c r="F26" s="18"/>
      <c r="G26" s="12">
        <v>2.000000</v>
      </c>
      <c r="H26" s="12"/>
      <c r="I26" s="13">
        <f ca="1">ROUND(SUM(INDIRECT(ADDRESS(ROW()+(-2), COLUMN()+(1), 1)),INDIRECT(ADDRESS(ROW()+(-6), COLUMN()+(1), 1))), 2)</f>
        <v>63.620000</v>
      </c>
      <c r="J26" s="13">
        <f ca="1">ROUND(INDIRECT(ADDRESS(ROW()+(0), COLUMN()+(-3), 1))*INDIRECT(ADDRESS(ROW()+(0), COLUMN()+(-1), 1))/100, 2)</f>
        <v>1.270000</v>
      </c>
    </row>
    <row r="27" spans="1:10" ht="13.50" thickBot="1" customHeight="1">
      <c r="A27" s="20" t="s">
        <v>54</v>
      </c>
      <c r="B27" s="20"/>
      <c r="C27" s="21"/>
      <c r="D27" s="21"/>
      <c r="E27" s="22"/>
      <c r="F27" s="22"/>
      <c r="G27" s="23" t="s">
        <v>55</v>
      </c>
      <c r="H27" s="23"/>
      <c r="I27" s="24"/>
      <c r="J27" s="25">
        <f ca="1">ROUND(SUM(INDIRECT(ADDRESS(ROW()+(-1), COLUMN()+(0), 1)),INDIRECT(ADDRESS(ROW()+(-3), COLUMN()+(0), 1)),INDIRECT(ADDRESS(ROW()+(-7), COLUMN()+(0), 1))), 2)</f>
        <v>64.890000</v>
      </c>
    </row>
    <row r="30" spans="1:10" ht="13.50" thickBot="1" customHeight="1">
      <c r="A30" s="26" t="s">
        <v>56</v>
      </c>
      <c r="B30" s="26"/>
      <c r="C30" s="26"/>
      <c r="D30" s="26"/>
      <c r="E30" s="26"/>
      <c r="F30" s="26" t="s">
        <v>57</v>
      </c>
      <c r="G30" s="26"/>
      <c r="H30" s="26" t="s">
        <v>58</v>
      </c>
      <c r="I30" s="26"/>
      <c r="J30" s="26" t="s">
        <v>59</v>
      </c>
    </row>
    <row r="31" spans="1:10" ht="13.50" thickBot="1" customHeight="1">
      <c r="A31" s="27" t="s">
        <v>60</v>
      </c>
      <c r="B31" s="27"/>
      <c r="C31" s="27"/>
      <c r="D31" s="27"/>
      <c r="E31" s="27"/>
      <c r="F31" s="28">
        <v>112006.000000</v>
      </c>
      <c r="G31" s="28"/>
      <c r="H31" s="28">
        <v>112007.000000</v>
      </c>
      <c r="I31" s="28"/>
      <c r="J31" s="28" t="s">
        <v>61</v>
      </c>
    </row>
    <row r="32" spans="1:10" ht="24.00" thickBot="1" customHeight="1">
      <c r="A32" s="29" t="s">
        <v>62</v>
      </c>
      <c r="B32" s="29"/>
      <c r="C32" s="29"/>
      <c r="D32" s="29"/>
      <c r="E32" s="29"/>
      <c r="F32" s="30"/>
      <c r="G32" s="30"/>
      <c r="H32" s="30"/>
      <c r="I32" s="30"/>
      <c r="J32" s="30"/>
    </row>
    <row r="33" spans="1:10" ht="13.50" thickBot="1" customHeight="1">
      <c r="A33" s="31" t="s">
        <v>63</v>
      </c>
      <c r="B33" s="31"/>
      <c r="C33" s="31"/>
      <c r="D33" s="31"/>
      <c r="E33" s="31"/>
      <c r="F33" s="32">
        <v>112007.000000</v>
      </c>
      <c r="G33" s="32"/>
      <c r="H33" s="32">
        <v>112007.000000</v>
      </c>
      <c r="I33" s="32"/>
      <c r="J33" s="32"/>
    </row>
    <row r="34" spans="1:10" ht="13.50" thickBot="1" customHeight="1">
      <c r="A34" s="27" t="s">
        <v>64</v>
      </c>
      <c r="B34" s="27"/>
      <c r="C34" s="27"/>
      <c r="D34" s="27"/>
      <c r="E34" s="27"/>
      <c r="F34" s="28">
        <v>162010.000000</v>
      </c>
      <c r="G34" s="28"/>
      <c r="H34" s="28">
        <v>1122010.000000</v>
      </c>
      <c r="I34" s="28"/>
      <c r="J34" s="28" t="s">
        <v>65</v>
      </c>
    </row>
    <row r="35" spans="1:10" ht="13.50" thickBot="1" customHeight="1">
      <c r="A35" s="31" t="s">
        <v>66</v>
      </c>
      <c r="B35" s="31"/>
      <c r="C35" s="31"/>
      <c r="D35" s="31"/>
      <c r="E35" s="31"/>
      <c r="F35" s="32"/>
      <c r="G35" s="32"/>
      <c r="H35" s="32"/>
      <c r="I35" s="32"/>
      <c r="J35" s="32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10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620079" right="0.472441" top="0.472441" bottom="0.472441" header="0.0" footer="0.0"/>
  <pageSetup paperSize="9" orientation="portrait"/>
  <rowBreaks count="0" manualBreakCount="0">
    </rowBreaks>
</worksheet>
</file>